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0" windowWidth="19420" windowHeight="11020" tabRatio="389"/>
  </bookViews>
  <sheets>
    <sheet name="M. pequeñas" sheetId="1" r:id="rId1"/>
    <sheet name="M. grandes" sheetId="3" r:id="rId2"/>
    <sheet name="Ejercicio" sheetId="2" r:id="rId3"/>
  </sheets>
  <calcPr calcId="145621"/>
</workbook>
</file>

<file path=xl/calcChain.xml><?xml version="1.0" encoding="utf-8"?>
<calcChain xmlns="http://schemas.openxmlformats.org/spreadsheetml/2006/main">
  <c r="K16" i="1" l="1"/>
  <c r="K15" i="1"/>
  <c r="K9" i="1"/>
  <c r="K8" i="1"/>
  <c r="K10" i="1" s="1"/>
  <c r="E16" i="3" l="1"/>
  <c r="G15" i="3"/>
  <c r="E15" i="3"/>
  <c r="B3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10" i="3"/>
  <c r="E10" i="3"/>
  <c r="C28" i="1" l="1"/>
  <c r="C13" i="1" s="1"/>
  <c r="C12" i="1" l="1"/>
  <c r="C18" i="1"/>
  <c r="C16" i="1"/>
  <c r="C24" i="1"/>
  <c r="C22" i="1"/>
  <c r="C14" i="1"/>
  <c r="C20" i="1"/>
  <c r="C26" i="1"/>
  <c r="C25" i="1"/>
  <c r="C23" i="1"/>
  <c r="C21" i="1"/>
  <c r="C19" i="1"/>
  <c r="C17" i="1"/>
  <c r="C15" i="1"/>
</calcChain>
</file>

<file path=xl/sharedStrings.xml><?xml version="1.0" encoding="utf-8"?>
<sst xmlns="http://schemas.openxmlformats.org/spreadsheetml/2006/main" count="129" uniqueCount="71">
  <si>
    <t>Prueba de Aleatoriedad</t>
  </si>
  <si>
    <t>Se usa para decidir si una determinada muestra o un conjunto de datos responden</t>
  </si>
  <si>
    <t>a un patrón o puede considerarse una selección aleatoria.</t>
  </si>
  <si>
    <t xml:space="preserve">bajar de peso, se selecciona una muestra de quince personas y se comparan los </t>
  </si>
  <si>
    <t xml:space="preserve">Ejemplo. De una población de doscientas personas que realizan ejercicios para </t>
  </si>
  <si>
    <t>los registros de los pesos que tuvieren el mes anterior y el último.</t>
  </si>
  <si>
    <t>Las diferencias que se obtuvierton fueron las siguientes:</t>
  </si>
  <si>
    <t>X</t>
  </si>
  <si>
    <t>Mediana =</t>
  </si>
  <si>
    <t>X-Med</t>
  </si>
  <si>
    <t>Signo</t>
  </si>
  <si>
    <t>N</t>
  </si>
  <si>
    <t>P</t>
  </si>
  <si>
    <r>
      <t>Se asigna n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al menor número</t>
    </r>
  </si>
  <si>
    <t>Con un nivel de significancia</t>
  </si>
  <si>
    <t>De la tabla A.18 del libro Probabilidad y Estadística de Walpole y Myers, se obtiene</t>
  </si>
  <si>
    <r>
      <t>H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:  la secuencia es aleatoria</t>
    </r>
  </si>
  <si>
    <r>
      <t>H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  la secuencia no es aleatoria</t>
    </r>
  </si>
  <si>
    <t>De la Población estudiantil de la Facultad de Ingeniería de la UNAM,</t>
  </si>
  <si>
    <t>es aleatoria en cuanto al sexo.</t>
  </si>
  <si>
    <t>Sexo</t>
  </si>
  <si>
    <t>M</t>
  </si>
  <si>
    <t>F</t>
  </si>
  <si>
    <t xml:space="preserve">se han seleccionado veinte estudiantes y se desea saber si la muestra </t>
  </si>
  <si>
    <t>El orden de la selección fue el siguiente:</t>
  </si>
  <si>
    <t>PRUEBA DE CORRIDAS</t>
  </si>
  <si>
    <r>
      <t>la probabilidad de (n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), para una V</t>
    </r>
    <r>
      <rPr>
        <vertAlign val="superscript"/>
        <sz val="11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que corresponde al valor n</t>
    </r>
    <r>
      <rPr>
        <sz val="11"/>
        <color theme="1"/>
        <rFont val="Calibri"/>
        <family val="2"/>
        <scheme val="minor"/>
      </rPr>
      <t xml:space="preserve">, como es bilateral </t>
    </r>
  </si>
  <si>
    <t>X (hrs.)</t>
  </si>
  <si>
    <t>Para clasificar los datos usaremos la mediana</t>
  </si>
  <si>
    <t>Mediana  =</t>
  </si>
  <si>
    <t>X-Med.</t>
  </si>
  <si>
    <t>A</t>
  </si>
  <si>
    <t>B</t>
  </si>
  <si>
    <r>
      <t>N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 =</t>
    </r>
  </si>
  <si>
    <r>
      <t>N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 =</t>
    </r>
  </si>
  <si>
    <t>N  =</t>
  </si>
  <si>
    <t>R  =</t>
  </si>
  <si>
    <t>R  es el número de rachas, es decir, elementos iguales</t>
  </si>
  <si>
    <t>entre otros diferentes.</t>
  </si>
  <si>
    <t>A  para las datos que están por debajo de la mediana</t>
  </si>
  <si>
    <t>B  para las datos que están por arriba de la mediana</t>
  </si>
  <si>
    <t>Calculamos la media y la desviación estándar para las rachas.</t>
  </si>
  <si>
    <r>
      <t>σ</t>
    </r>
    <r>
      <rPr>
        <b/>
        <vertAlign val="subscript"/>
        <sz val="14"/>
        <color theme="1"/>
        <rFont val="Calibri"/>
        <family val="2"/>
      </rPr>
      <t>x</t>
    </r>
    <r>
      <rPr>
        <sz val="14"/>
        <color theme="1"/>
        <rFont val="Calibri"/>
        <family val="2"/>
      </rPr>
      <t>=2.68</t>
    </r>
  </si>
  <si>
    <t xml:space="preserve">Estandarizando </t>
  </si>
  <si>
    <t>Para una prueba bilateral, con un nivel de significancia</t>
  </si>
  <si>
    <t>del 5%, Z debe estar dentro del intervalo [-1.96,  1.96]</t>
  </si>
  <si>
    <t>0.0261  se encuentra dentro del intervalo, por lo tanto</t>
  </si>
  <si>
    <r>
      <t>No se rechaza H</t>
    </r>
    <r>
      <rPr>
        <vertAlign val="subscript"/>
        <sz val="11"/>
        <color theme="1"/>
        <rFont val="Calibri"/>
        <family val="2"/>
        <scheme val="minor"/>
      </rPr>
      <t>0</t>
    </r>
  </si>
  <si>
    <t>Lospromedis fueron los siguientes:</t>
  </si>
  <si>
    <t>De una muestra de 30 pilas AAA producidas por una empresa se obtuvieron los promedios</t>
  </si>
  <si>
    <t xml:space="preserve">de vida úrtil, el fabricante desea saber si la muestra fue aleatoria, con un nivel </t>
  </si>
  <si>
    <t>de significancia del 5%</t>
  </si>
  <si>
    <t>Con un nivel de significancia del 10% verificar si la muestra es aleatoria o no.</t>
  </si>
  <si>
    <r>
      <t>Se asigna 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al mayor número </t>
    </r>
  </si>
  <si>
    <t>P(V&lt;=v* cuando Ho es correcta) en tablas</t>
  </si>
  <si>
    <t>n1=</t>
  </si>
  <si>
    <t>n2=</t>
  </si>
  <si>
    <t>n=</t>
  </si>
  <si>
    <t>v*=Número de corridas=</t>
  </si>
  <si>
    <r>
      <t xml:space="preserve">Rechazar Ho si valor P &lt; </t>
    </r>
    <r>
      <rPr>
        <sz val="11"/>
        <color theme="1"/>
        <rFont val="Symbol"/>
        <family val="1"/>
        <charset val="2"/>
      </rPr>
      <t>a</t>
    </r>
  </si>
  <si>
    <t>de elementos del mismo tipo, en este caso para N,</t>
  </si>
  <si>
    <t>de elementos, en este caso para P,</t>
  </si>
  <si>
    <t>n el número total de elementos, n=n1+n2=12</t>
  </si>
  <si>
    <t>Se descartan los valores iguales a la mediana</t>
  </si>
  <si>
    <t>de 5% en una prueba bilateral</t>
  </si>
  <si>
    <r>
      <t>es decir,   n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=4</t>
    </r>
  </si>
  <si>
    <r>
      <t>es decir,   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=8</t>
    </r>
  </si>
  <si>
    <t>P(V&lt;=6)=</t>
  </si>
  <si>
    <t>P(V&gt;6)=1-0.533</t>
  </si>
  <si>
    <t>Valor P= 2*0.467</t>
  </si>
  <si>
    <t>No hay evidencia para rechazar 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</si>
</sst>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4"/>
      <color theme="1"/>
      <name val="Calibri"/>
      <family val="2"/>
    </font>
    <font>
      <b/>
      <vertAlign val="subscript"/>
      <sz val="14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</borders>
  <cellStyleXfs count="2">
    <xf numFmtId="0" fontId="0" fillId="0" borderId="0"/>
    <xf numFmtId="0" fontId="3" fillId="2" borderId="9" applyNumberFormat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0" fontId="4" fillId="0" borderId="0" xfId="0" applyFont="1"/>
    <xf numFmtId="0" fontId="6" fillId="0" borderId="0" xfId="0" applyFont="1"/>
    <xf numFmtId="0" fontId="3" fillId="2" borderId="10" xfId="1" applyBorder="1" applyAlignment="1">
      <alignment horizontal="center"/>
    </xf>
    <xf numFmtId="0" fontId="3" fillId="2" borderId="0" xfId="1" applyBorder="1" applyAlignment="1">
      <alignment horizontal="center"/>
    </xf>
    <xf numFmtId="0" fontId="8" fillId="0" borderId="0" xfId="0" applyFont="1"/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9526</xdr:colOff>
      <xdr:row>21</xdr:row>
      <xdr:rowOff>180975</xdr:rowOff>
    </xdr:from>
    <xdr:ext cx="2143124" cy="4135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1 CuadroTexto"/>
            <xdr:cNvSpPr txBox="1"/>
          </xdr:nvSpPr>
          <xdr:spPr>
            <a:xfrm>
              <a:off x="1752601" y="4219575"/>
              <a:ext cx="2143124" cy="4135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s-MX" sz="1400" i="1">
                          <a:latin typeface="Cambria Math"/>
                        </a:rPr>
                      </m:ctrlPr>
                    </m:sSubPr>
                    <m:e>
                      <m:r>
                        <a:rPr lang="es-MX" sz="1400" i="1">
                          <a:latin typeface="Cambria Math"/>
                          <a:ea typeface="Cambria Math"/>
                        </a:rPr>
                        <m:t>𝜇</m:t>
                      </m:r>
                    </m:e>
                    <m:sub>
                      <m:r>
                        <a:rPr lang="es-MX" sz="1400" b="0" i="1">
                          <a:latin typeface="Cambria Math"/>
                        </a:rPr>
                        <m:t>𝑥</m:t>
                      </m:r>
                    </m:sub>
                  </m:sSub>
                </m:oMath>
              </a14:m>
              <a:r>
                <a:rPr lang="es-MX" sz="1400" i="0"/>
                <a:t>=</a:t>
              </a:r>
              <a14:m>
                <m:oMath xmlns:m="http://schemas.openxmlformats.org/officeDocument/2006/math">
                  <m:f>
                    <m:fPr>
                      <m:ctrlPr>
                        <a:rPr lang="es-MX" sz="1400" i="1">
                          <a:latin typeface="Cambria Math"/>
                        </a:rPr>
                      </m:ctrlPr>
                    </m:fPr>
                    <m:num>
                      <m:r>
                        <a:rPr lang="es-MX" sz="1400" b="0" i="0">
                          <a:latin typeface="Cambria Math"/>
                        </a:rPr>
                        <m:t>2(</m:t>
                      </m:r>
                      <m:sSub>
                        <m:sSubPr>
                          <m:ctrlPr>
                            <a:rPr lang="es-MX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m:rPr>
                              <m:sty m:val="p"/>
                            </m:rPr>
                            <a:rPr lang="es-MX" sz="1400" b="0" i="0">
                              <a:latin typeface="Cambria Math"/>
                            </a:rPr>
                            <m:t>N</m:t>
                          </m:r>
                        </m:e>
                        <m:sub>
                          <m:r>
                            <m:rPr>
                              <m:sty m:val="p"/>
                            </m:rPr>
                            <a:rPr lang="es-MX" sz="1400" b="0" i="0">
                              <a:latin typeface="Cambria Math"/>
                            </a:rPr>
                            <m:t>A</m:t>
                          </m:r>
                        </m:sub>
                      </m:sSub>
                      <m:r>
                        <a:rPr lang="es-MX" sz="1400" b="0" i="0">
                          <a:latin typeface="Cambria Math"/>
                        </a:rPr>
                        <m:t>)</m:t>
                      </m:r>
                      <m:sSub>
                        <m:sSubPr>
                          <m:ctrlPr>
                            <a:rPr lang="es-MX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m:rPr>
                              <m:sty m:val="p"/>
                            </m:rPr>
                            <a:rPr lang="es-MX" sz="1400" b="0" i="0">
                              <a:latin typeface="Cambria Math"/>
                            </a:rPr>
                            <m:t>N</m:t>
                          </m:r>
                        </m:e>
                        <m:sub>
                          <m:r>
                            <m:rPr>
                              <m:sty m:val="p"/>
                            </m:rPr>
                            <a:rPr lang="es-MX" sz="1400" b="0" i="0">
                              <a:latin typeface="Cambria Math"/>
                            </a:rPr>
                            <m:t>B</m:t>
                          </m:r>
                        </m:sub>
                      </m:sSub>
                    </m:num>
                    <m:den>
                      <m:r>
                        <m:rPr>
                          <m:sty m:val="p"/>
                        </m:rPr>
                        <a:rPr lang="es-MX" sz="1400" b="0" i="0">
                          <a:latin typeface="Cambria Math"/>
                        </a:rPr>
                        <m:t>N</m:t>
                      </m:r>
                    </m:den>
                  </m:f>
                </m:oMath>
              </a14:m>
              <a:r>
                <a:rPr lang="es-MX" sz="1400" i="0"/>
                <a:t>=</a:t>
              </a:r>
              <a14:m>
                <m:oMath xmlns:m="http://schemas.openxmlformats.org/officeDocument/2006/math">
                  <m:f>
                    <m:fPr>
                      <m:ctrlPr>
                        <a:rPr lang="es-MX" sz="1400" i="1">
                          <a:latin typeface="Cambria Math"/>
                        </a:rPr>
                      </m:ctrlPr>
                    </m:fPr>
                    <m:num>
                      <m:r>
                        <a:rPr lang="es-MX" sz="1400" b="0" i="1">
                          <a:latin typeface="Cambria Math"/>
                        </a:rPr>
                        <m:t>2</m:t>
                      </m:r>
                      <m:d>
                        <m:dPr>
                          <m:ctrlPr>
                            <a:rPr lang="es-MX" sz="1400" b="0" i="1">
                              <a:latin typeface="Cambria Math"/>
                            </a:rPr>
                          </m:ctrlPr>
                        </m:dPr>
                        <m:e>
                          <m:r>
                            <a:rPr lang="es-MX" sz="1400" b="0" i="1">
                              <a:latin typeface="Cambria Math"/>
                            </a:rPr>
                            <m:t>16</m:t>
                          </m:r>
                        </m:e>
                      </m:d>
                      <m:r>
                        <a:rPr lang="es-MX" sz="1400" b="0" i="1">
                          <a:latin typeface="Cambria Math"/>
                        </a:rPr>
                        <m:t>14</m:t>
                      </m:r>
                    </m:num>
                    <m:den>
                      <m:r>
                        <a:rPr lang="es-MX" sz="1400" b="0" i="1">
                          <a:latin typeface="Cambria Math"/>
                        </a:rPr>
                        <m:t>30</m:t>
                      </m:r>
                    </m:den>
                  </m:f>
                </m:oMath>
              </a14:m>
              <a:r>
                <a:rPr lang="es-MX" sz="1400" i="0"/>
                <a:t>=14.93</a:t>
              </a:r>
            </a:p>
          </xdr:txBody>
        </xdr:sp>
      </mc:Choice>
      <mc:Fallback xmlns="">
        <xdr:sp macro="" textlink="">
          <xdr:nvSpPr>
            <xdr:cNvPr id="2" name="1 CuadroTexto"/>
            <xdr:cNvSpPr txBox="1"/>
          </xdr:nvSpPr>
          <xdr:spPr>
            <a:xfrm>
              <a:off x="1752601" y="4219575"/>
              <a:ext cx="2143124" cy="4135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MX" sz="1400" i="0">
                  <a:latin typeface="Cambria Math"/>
                  <a:ea typeface="Cambria Math"/>
                </a:rPr>
                <a:t>𝜇_</a:t>
              </a:r>
              <a:r>
                <a:rPr lang="es-MX" sz="1400" b="0" i="0">
                  <a:latin typeface="Cambria Math"/>
                </a:rPr>
                <a:t>𝑥</a:t>
              </a:r>
              <a:r>
                <a:rPr lang="es-MX" sz="1400" i="0"/>
                <a:t>=</a:t>
              </a:r>
              <a:r>
                <a:rPr lang="es-MX" sz="1400" i="0">
                  <a:latin typeface="Cambria Math"/>
                </a:rPr>
                <a:t>(</a:t>
              </a:r>
              <a:r>
                <a:rPr lang="es-MX" sz="1400" b="0" i="0">
                  <a:latin typeface="Cambria Math"/>
                </a:rPr>
                <a:t>2(N_A)N_B)/N</a:t>
              </a:r>
              <a:r>
                <a:rPr lang="es-MX" sz="1400" i="0"/>
                <a:t>=</a:t>
              </a:r>
              <a:r>
                <a:rPr lang="es-MX" sz="1400" b="0" i="0">
                  <a:latin typeface="Cambria Math"/>
                </a:rPr>
                <a:t>2(16)14/30</a:t>
              </a:r>
              <a:r>
                <a:rPr lang="es-MX" sz="1400" i="0"/>
                <a:t>=14.93</a:t>
              </a:r>
            </a:p>
          </xdr:txBody>
        </xdr:sp>
      </mc:Fallback>
    </mc:AlternateContent>
    <xdr:clientData/>
  </xdr:oneCellAnchor>
  <xdr:oneCellAnchor>
    <xdr:from>
      <xdr:col>3</xdr:col>
      <xdr:colOff>1</xdr:colOff>
      <xdr:row>24</xdr:row>
      <xdr:rowOff>85725</xdr:rowOff>
    </xdr:from>
    <xdr:ext cx="3371849" cy="5619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2 CuadroTexto"/>
            <xdr:cNvSpPr txBox="1"/>
          </xdr:nvSpPr>
          <xdr:spPr>
            <a:xfrm>
              <a:off x="1743076" y="4695825"/>
              <a:ext cx="3371849" cy="5619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Sup>
                    <m:sSubSupPr>
                      <m:ctrlPr>
                        <a:rPr lang="es-MX" sz="1200" i="1">
                          <a:latin typeface="Cambria Math"/>
                        </a:rPr>
                      </m:ctrlPr>
                    </m:sSubSupPr>
                    <m:e>
                      <m:r>
                        <m:rPr>
                          <m:sty m:val="p"/>
                        </m:rPr>
                        <a:rPr lang="es-MX" sz="1200" i="0">
                          <a:latin typeface="Cambria Math"/>
                          <a:ea typeface="Cambria Math"/>
                        </a:rPr>
                        <m:t>σ</m:t>
                      </m:r>
                    </m:e>
                    <m:sub>
                      <m:r>
                        <m:rPr>
                          <m:sty m:val="p"/>
                        </m:rPr>
                        <a:rPr lang="es-MX" sz="1200" b="0" i="0">
                          <a:latin typeface="Cambria Math"/>
                        </a:rPr>
                        <m:t>x</m:t>
                      </m:r>
                    </m:sub>
                    <m:sup>
                      <m:r>
                        <a:rPr lang="es-MX" sz="1200" b="0" i="0">
                          <a:latin typeface="Cambria Math"/>
                        </a:rPr>
                        <m:t>2</m:t>
                      </m:r>
                    </m:sup>
                  </m:sSubSup>
                </m:oMath>
              </a14:m>
              <a:r>
                <a:rPr lang="es-MX" sz="1200" i="0"/>
                <a:t>=</a:t>
              </a:r>
              <a14:m>
                <m:oMath xmlns:m="http://schemas.openxmlformats.org/officeDocument/2006/math">
                  <m:f>
                    <m:fPr>
                      <m:ctrlPr>
                        <a:rPr lang="es-MX" sz="1600" i="1">
                          <a:latin typeface="Cambria Math"/>
                        </a:rPr>
                      </m:ctrlPr>
                    </m:fPr>
                    <m:num>
                      <m:r>
                        <a:rPr lang="es-MX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2</m:t>
                      </m:r>
                      <m:d>
                        <m:dPr>
                          <m:ctrlPr>
                            <a:rPr lang="es-MX" sz="16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MX" sz="16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es-MX" sz="1600" b="0" i="0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N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es-MX" sz="1600" b="0" i="0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A</m:t>
                              </m:r>
                            </m:sub>
                          </m:sSub>
                        </m:e>
                      </m:d>
                      <m:sSub>
                        <m:sSubPr>
                          <m:ctrlPr>
                            <a:rPr lang="es-MX" sz="16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m:rPr>
                              <m:sty m:val="p"/>
                            </m:rPr>
                            <a:rPr lang="es-MX" sz="1600" b="0" i="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N</m:t>
                          </m:r>
                        </m:e>
                        <m:sub>
                          <m:r>
                            <m:rPr>
                              <m:sty m:val="p"/>
                            </m:rPr>
                            <a:rPr lang="es-MX" sz="1600" b="0" i="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B</m:t>
                          </m:r>
                        </m:sub>
                      </m:sSub>
                      <m:r>
                        <a:rPr lang="es-MX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(2(</m:t>
                      </m:r>
                      <m:sSub>
                        <m:sSubPr>
                          <m:ctrlPr>
                            <a:rPr lang="es-MX" sz="16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m:rPr>
                              <m:sty m:val="p"/>
                            </m:rPr>
                            <a:rPr lang="es-MX" sz="1600" b="0" i="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N</m:t>
                          </m:r>
                        </m:e>
                        <m:sub>
                          <m:r>
                            <m:rPr>
                              <m:sty m:val="p"/>
                            </m:rPr>
                            <a:rPr lang="es-MX" sz="1600" b="0" i="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A</m:t>
                          </m:r>
                        </m:sub>
                      </m:sSub>
                      <m:r>
                        <a:rPr lang="es-MX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)</m:t>
                      </m:r>
                      <m:sSub>
                        <m:sSubPr>
                          <m:ctrlPr>
                            <a:rPr lang="es-MX" sz="16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m:rPr>
                              <m:sty m:val="p"/>
                            </m:rPr>
                            <a:rPr lang="es-MX" sz="1600" b="0" i="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N</m:t>
                          </m:r>
                        </m:e>
                        <m:sub>
                          <m:r>
                            <m:rPr>
                              <m:sty m:val="p"/>
                            </m:rPr>
                            <a:rPr lang="es-MX" sz="1600" b="0" i="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B</m:t>
                          </m:r>
                          <m:r>
                            <a:rPr lang="es-MX" sz="1600" b="0" i="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m:rPr>
                              <m:sty m:val="p"/>
                            </m:rPr>
                            <a:rPr lang="es-MX" sz="1600" b="0" i="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N</m:t>
                          </m:r>
                          <m:r>
                            <a:rPr lang="es-MX" sz="1600" b="0" i="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)</m:t>
                          </m:r>
                        </m:sub>
                      </m:sSub>
                    </m:num>
                    <m:den>
                      <m:sSup>
                        <m:sSupPr>
                          <m:ctrlPr>
                            <a:rPr lang="es-MX" sz="1600" i="1">
                              <a:latin typeface="Cambria Math"/>
                            </a:rPr>
                          </m:ctrlPr>
                        </m:sSupPr>
                        <m:e>
                          <m:r>
                            <m:rPr>
                              <m:sty m:val="p"/>
                            </m:rPr>
                            <a:rPr lang="es-MX" sz="1600" b="0" i="0">
                              <a:latin typeface="Cambria Math"/>
                            </a:rPr>
                            <m:t>N</m:t>
                          </m:r>
                        </m:e>
                        <m:sup>
                          <m:r>
                            <a:rPr lang="es-MX" sz="1600" b="0" i="0">
                              <a:latin typeface="Cambria Math"/>
                            </a:rPr>
                            <m:t>2</m:t>
                          </m:r>
                        </m:sup>
                      </m:sSup>
                      <m:r>
                        <a:rPr lang="es-MX" sz="1600" b="0" i="0">
                          <a:latin typeface="Cambria Math"/>
                        </a:rPr>
                        <m:t>(</m:t>
                      </m:r>
                      <m:r>
                        <m:rPr>
                          <m:sty m:val="p"/>
                        </m:rPr>
                        <a:rPr lang="es-MX" sz="1600" b="0" i="0">
                          <a:latin typeface="Cambria Math"/>
                        </a:rPr>
                        <m:t>n</m:t>
                      </m:r>
                      <m:r>
                        <a:rPr lang="es-MX" sz="1600" b="0" i="0">
                          <a:latin typeface="Cambria Math"/>
                        </a:rPr>
                        <m:t>−1)</m:t>
                      </m:r>
                    </m:den>
                  </m:f>
                </m:oMath>
              </a14:m>
              <a:r>
                <a:rPr lang="es-MX" sz="1400" i="0"/>
                <a:t>=</a:t>
              </a:r>
              <a14:m>
                <m:oMath xmlns:m="http://schemas.openxmlformats.org/officeDocument/2006/math">
                  <m:f>
                    <m:fPr>
                      <m:ctrlPr>
                        <a:rPr lang="es-MX" sz="1600" i="1">
                          <a:latin typeface="Cambria Math"/>
                        </a:rPr>
                      </m:ctrlPr>
                    </m:fPr>
                    <m:num>
                      <m:r>
                        <a:rPr lang="es-MX" sz="1600" b="0" i="1">
                          <a:latin typeface="Cambria Math"/>
                        </a:rPr>
                        <m:t>2</m:t>
                      </m:r>
                      <m:d>
                        <m:dPr>
                          <m:ctrlPr>
                            <a:rPr lang="es-MX" sz="1600" b="0" i="1">
                              <a:latin typeface="Cambria Math"/>
                            </a:rPr>
                          </m:ctrlPr>
                        </m:dPr>
                        <m:e>
                          <m:r>
                            <a:rPr lang="es-MX" sz="1600" b="0" i="1">
                              <a:latin typeface="Cambria Math"/>
                            </a:rPr>
                            <m:t>16</m:t>
                          </m:r>
                        </m:e>
                      </m:d>
                      <m:r>
                        <a:rPr lang="es-MX" sz="1600" b="0" i="1">
                          <a:latin typeface="Cambria Math"/>
                        </a:rPr>
                        <m:t>14(418)</m:t>
                      </m:r>
                    </m:num>
                    <m:den>
                      <m:r>
                        <a:rPr lang="es-MX" sz="1600" b="0" i="1">
                          <a:latin typeface="Cambria Math"/>
                        </a:rPr>
                        <m:t>900(29)</m:t>
                      </m:r>
                    </m:den>
                  </m:f>
                </m:oMath>
              </a14:m>
              <a:r>
                <a:rPr lang="es-MX" sz="1200" i="0"/>
                <a:t>=7.175</a:t>
              </a:r>
            </a:p>
          </xdr:txBody>
        </xdr:sp>
      </mc:Choice>
      <mc:Fallback xmlns="">
        <xdr:sp macro="" textlink="">
          <xdr:nvSpPr>
            <xdr:cNvPr id="3" name="2 CuadroTexto"/>
            <xdr:cNvSpPr txBox="1"/>
          </xdr:nvSpPr>
          <xdr:spPr>
            <a:xfrm>
              <a:off x="1743076" y="4695825"/>
              <a:ext cx="3371849" cy="5619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s-MX" sz="1200" i="0">
                  <a:latin typeface="Cambria Math"/>
                  <a:ea typeface="Cambria Math"/>
                </a:rPr>
                <a:t>σ_</a:t>
              </a:r>
              <a:r>
                <a:rPr lang="es-MX" sz="1200" b="0" i="0">
                  <a:latin typeface="Cambria Math"/>
                </a:rPr>
                <a:t>x^2</a:t>
              </a:r>
              <a:r>
                <a:rPr lang="es-MX" sz="1200" i="0"/>
                <a:t>=</a:t>
              </a:r>
              <a:r>
                <a:rPr lang="es-MX" sz="1600" i="0">
                  <a:latin typeface="Cambria Math"/>
                </a:rPr>
                <a:t>(</a:t>
              </a:r>
              <a:r>
                <a:rPr lang="es-MX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s-MX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s-MX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N_A</a:t>
              </a:r>
              <a:r>
                <a:rPr lang="es-MX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)</a:t>
              </a:r>
              <a:r>
                <a:rPr lang="es-MX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N_B</a:t>
              </a:r>
              <a:r>
                <a:rPr lang="es-MX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(</a:t>
              </a:r>
              <a:r>
                <a:rPr lang="es-MX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2(N_A)N_(B</a:t>
              </a:r>
              <a:r>
                <a:rPr lang="es-MX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−N)</a:t>
              </a:r>
              <a:r>
                <a:rPr lang="es-MX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MX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)/(</a:t>
              </a:r>
              <a:r>
                <a:rPr lang="es-MX" sz="1600" b="0" i="0">
                  <a:latin typeface="Cambria Math"/>
                </a:rPr>
                <a:t>N^2 (n−1))</a:t>
              </a:r>
              <a:r>
                <a:rPr lang="es-MX" sz="1400" i="0"/>
                <a:t>=</a:t>
              </a:r>
              <a:r>
                <a:rPr lang="es-MX" sz="1600" i="0">
                  <a:latin typeface="Cambria Math"/>
                </a:rPr>
                <a:t>(</a:t>
              </a:r>
              <a:r>
                <a:rPr lang="es-MX" sz="1600" b="0" i="0">
                  <a:latin typeface="Cambria Math"/>
                </a:rPr>
                <a:t>2(16)14(418))/(900(29))</a:t>
              </a:r>
              <a:r>
                <a:rPr lang="es-MX" sz="1200" i="0"/>
                <a:t>=7.175</a:t>
              </a:r>
            </a:p>
          </xdr:txBody>
        </xdr:sp>
      </mc:Fallback>
    </mc:AlternateContent>
    <xdr:clientData/>
  </xdr:oneCellAnchor>
  <xdr:oneCellAnchor>
    <xdr:from>
      <xdr:col>2</xdr:col>
      <xdr:colOff>571499</xdr:colOff>
      <xdr:row>29</xdr:row>
      <xdr:rowOff>171450</xdr:rowOff>
    </xdr:from>
    <xdr:ext cx="2238376" cy="42813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3 CuadroTexto"/>
            <xdr:cNvSpPr txBox="1"/>
          </xdr:nvSpPr>
          <xdr:spPr>
            <a:xfrm>
              <a:off x="1733549" y="5800725"/>
              <a:ext cx="2238376" cy="4281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s-MX" sz="1400" b="0" i="0">
                      <a:latin typeface="Cambria Math"/>
                    </a:rPr>
                    <m:t>Z</m:t>
                  </m:r>
                  <m:r>
                    <a:rPr lang="es-MX" sz="1400" b="0" i="0">
                      <a:latin typeface="Cambria Math"/>
                    </a:rPr>
                    <m:t>=</m:t>
                  </m:r>
                  <m:f>
                    <m:fPr>
                      <m:ctrlPr>
                        <a:rPr lang="es-MX" sz="1400" b="0" i="1">
                          <a:latin typeface="Cambria Math"/>
                        </a:rPr>
                      </m:ctrlPr>
                    </m:fPr>
                    <m:num>
                      <m:r>
                        <m:rPr>
                          <m:sty m:val="p"/>
                        </m:rPr>
                        <a:rPr lang="es-MX" sz="1400" b="0" i="0">
                          <a:latin typeface="Cambria Math"/>
                        </a:rPr>
                        <m:t>R</m:t>
                      </m:r>
                      <m:r>
                        <a:rPr lang="es-MX" sz="1400" b="0" i="0">
                          <a:latin typeface="Cambria Math"/>
                        </a:rPr>
                        <m:t>−</m:t>
                      </m:r>
                      <m:sSub>
                        <m:sSubPr>
                          <m:ctrlPr>
                            <a:rPr lang="es-MX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m:rPr>
                              <m:sty m:val="p"/>
                            </m:rPr>
                            <a:rPr lang="es-MX" sz="1400" b="0" i="0">
                              <a:latin typeface="Cambria Math"/>
                              <a:ea typeface="Cambria Math"/>
                            </a:rPr>
                            <m:t>μ</m:t>
                          </m:r>
                        </m:e>
                        <m:sub>
                          <m:r>
                            <a:rPr lang="es-MX" sz="1400" b="1" i="0">
                              <a:latin typeface="Cambria Math"/>
                            </a:rPr>
                            <m:t>𝐱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s-MX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m:rPr>
                              <m:sty m:val="p"/>
                            </m:rPr>
                            <a:rPr lang="es-MX" sz="1400" b="0" i="0">
                              <a:latin typeface="Cambria Math"/>
                              <a:ea typeface="Cambria Math"/>
                            </a:rPr>
                            <m:t>σ</m:t>
                          </m:r>
                        </m:e>
                        <m:sub>
                          <m:r>
                            <a:rPr lang="es-MX" sz="1400" b="1" i="0">
                              <a:latin typeface="Cambria Math"/>
                            </a:rPr>
                            <m:t>𝐱</m:t>
                          </m:r>
                        </m:sub>
                      </m:sSub>
                    </m:den>
                  </m:f>
                </m:oMath>
              </a14:m>
              <a:r>
                <a:rPr lang="es-MX" sz="1400" i="0"/>
                <a:t>=</a:t>
              </a:r>
              <a14:m>
                <m:oMath xmlns:m="http://schemas.openxmlformats.org/officeDocument/2006/math">
                  <m:f>
                    <m:fPr>
                      <m:ctrlPr>
                        <a:rPr lang="es-MX" sz="1400" i="1">
                          <a:latin typeface="Cambria Math"/>
                        </a:rPr>
                      </m:ctrlPr>
                    </m:fPr>
                    <m:num>
                      <m:r>
                        <a:rPr lang="es-MX" sz="1400" b="0" i="0">
                          <a:latin typeface="Cambria Math"/>
                        </a:rPr>
                        <m:t>15−14.93</m:t>
                      </m:r>
                    </m:num>
                    <m:den>
                      <m:r>
                        <a:rPr lang="es-MX" sz="1400" b="0" i="0">
                          <a:latin typeface="Cambria Math"/>
                        </a:rPr>
                        <m:t>2.68</m:t>
                      </m:r>
                    </m:den>
                  </m:f>
                </m:oMath>
              </a14:m>
              <a:r>
                <a:rPr lang="es-MX" sz="1400" i="0"/>
                <a:t>=0.0261</a:t>
              </a:r>
            </a:p>
          </xdr:txBody>
        </xdr:sp>
      </mc:Choice>
      <mc:Fallback xmlns="">
        <xdr:sp macro="" textlink="">
          <xdr:nvSpPr>
            <xdr:cNvPr id="4" name="3 CuadroTexto"/>
            <xdr:cNvSpPr txBox="1"/>
          </xdr:nvSpPr>
          <xdr:spPr>
            <a:xfrm>
              <a:off x="1733549" y="5800725"/>
              <a:ext cx="2238376" cy="4281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MX" sz="1400" b="0" i="0">
                  <a:latin typeface="Cambria Math"/>
                </a:rPr>
                <a:t>Z=(R−</a:t>
              </a:r>
              <a:r>
                <a:rPr lang="es-MX" sz="1400" b="0" i="0">
                  <a:latin typeface="Cambria Math"/>
                  <a:ea typeface="Cambria Math"/>
                </a:rPr>
                <a:t>μ_</a:t>
              </a:r>
              <a:r>
                <a:rPr lang="es-MX" sz="1400" b="1" i="0">
                  <a:latin typeface="Cambria Math"/>
                </a:rPr>
                <a:t>𝐱</a:t>
              </a:r>
              <a:r>
                <a:rPr lang="es-MX" sz="1400" b="0" i="0">
                  <a:latin typeface="Cambria Math"/>
                </a:rPr>
                <a:t>)/</a:t>
              </a:r>
              <a:r>
                <a:rPr lang="es-MX" sz="1400" b="0" i="0">
                  <a:latin typeface="Cambria Math"/>
                  <a:ea typeface="Cambria Math"/>
                </a:rPr>
                <a:t>σ_</a:t>
              </a:r>
              <a:r>
                <a:rPr lang="es-MX" sz="1400" b="1" i="0">
                  <a:latin typeface="Cambria Math"/>
                </a:rPr>
                <a:t>𝐱</a:t>
              </a:r>
              <a:r>
                <a:rPr lang="es-MX" sz="1400" b="0" i="0">
                  <a:latin typeface="Cambria Math"/>
                </a:rPr>
                <a:t> </a:t>
              </a:r>
              <a:r>
                <a:rPr lang="es-MX" sz="1400" i="0"/>
                <a:t>=</a:t>
              </a:r>
              <a:r>
                <a:rPr lang="es-MX" sz="1400" i="0">
                  <a:latin typeface="Cambria Math"/>
                </a:rPr>
                <a:t>(</a:t>
              </a:r>
              <a:r>
                <a:rPr lang="es-MX" sz="1400" b="0" i="0">
                  <a:latin typeface="Cambria Math"/>
                </a:rPr>
                <a:t>15−14.93)/2.68</a:t>
              </a:r>
              <a:r>
                <a:rPr lang="es-MX" sz="1400" i="0"/>
                <a:t>=0.0261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tabSelected="1" zoomScale="110" zoomScaleNormal="110" workbookViewId="0">
      <selection activeCell="J20" sqref="J20"/>
    </sheetView>
  </sheetViews>
  <sheetFormatPr baseColWidth="10" defaultRowHeight="14.5" x14ac:dyDescent="0.35"/>
  <cols>
    <col min="1" max="1" width="3.453125" customWidth="1"/>
    <col min="9" max="9" width="13.6328125" customWidth="1"/>
    <col min="10" max="10" width="21.90625" customWidth="1"/>
  </cols>
  <sheetData>
    <row r="1" spans="2:11" x14ac:dyDescent="0.35">
      <c r="B1" s="17" t="s">
        <v>25</v>
      </c>
      <c r="C1" s="18"/>
      <c r="D1" s="18"/>
      <c r="E1" s="18"/>
      <c r="F1" s="18"/>
      <c r="G1" s="18"/>
      <c r="H1" s="18"/>
    </row>
    <row r="2" spans="2:11" x14ac:dyDescent="0.35">
      <c r="B2" t="s">
        <v>0</v>
      </c>
      <c r="J2" t="s">
        <v>14</v>
      </c>
    </row>
    <row r="3" spans="2:11" x14ac:dyDescent="0.35">
      <c r="B3" t="s">
        <v>1</v>
      </c>
      <c r="J3" t="s">
        <v>64</v>
      </c>
    </row>
    <row r="4" spans="2:11" x14ac:dyDescent="0.35">
      <c r="B4" t="s">
        <v>2</v>
      </c>
    </row>
    <row r="5" spans="2:11" ht="16.5" x14ac:dyDescent="0.45">
      <c r="J5" t="s">
        <v>16</v>
      </c>
    </row>
    <row r="6" spans="2:11" ht="16.5" x14ac:dyDescent="0.45">
      <c r="B6" t="s">
        <v>4</v>
      </c>
      <c r="J6" t="s">
        <v>17</v>
      </c>
    </row>
    <row r="7" spans="2:11" x14ac:dyDescent="0.35">
      <c r="B7" t="s">
        <v>3</v>
      </c>
    </row>
    <row r="8" spans="2:11" x14ac:dyDescent="0.35">
      <c r="B8" t="s">
        <v>5</v>
      </c>
      <c r="J8" t="s">
        <v>55</v>
      </c>
      <c r="K8">
        <f>COUNTIF(D12:D26,"N")</f>
        <v>4</v>
      </c>
    </row>
    <row r="9" spans="2:11" ht="15" x14ac:dyDescent="0.25">
      <c r="B9" t="s">
        <v>6</v>
      </c>
      <c r="J9" t="s">
        <v>56</v>
      </c>
      <c r="K9">
        <f>COUNTIF(D12:D26,"P")</f>
        <v>8</v>
      </c>
    </row>
    <row r="10" spans="2:11" ht="15.75" thickBot="1" x14ac:dyDescent="0.3">
      <c r="J10" t="s">
        <v>57</v>
      </c>
      <c r="K10">
        <f>K8+K9</f>
        <v>12</v>
      </c>
    </row>
    <row r="11" spans="2:11" ht="17" thickBot="1" x14ac:dyDescent="0.5">
      <c r="B11" s="2" t="s">
        <v>7</v>
      </c>
      <c r="C11" s="3" t="s">
        <v>9</v>
      </c>
      <c r="D11" s="4" t="s">
        <v>10</v>
      </c>
      <c r="F11" s="11" t="s">
        <v>13</v>
      </c>
      <c r="J11" t="s">
        <v>58</v>
      </c>
      <c r="K11">
        <v>6</v>
      </c>
    </row>
    <row r="12" spans="2:11" ht="15" x14ac:dyDescent="0.25">
      <c r="B12" s="5">
        <v>4</v>
      </c>
      <c r="C12" s="6">
        <f>+B12-$C$28</f>
        <v>0.20000000000000018</v>
      </c>
      <c r="D12" s="7" t="s">
        <v>12</v>
      </c>
      <c r="F12" t="s">
        <v>60</v>
      </c>
      <c r="J12" t="s">
        <v>54</v>
      </c>
    </row>
    <row r="13" spans="2:11" ht="16.5" x14ac:dyDescent="0.45">
      <c r="B13" s="5">
        <v>4.0999999999999996</v>
      </c>
      <c r="C13" s="6">
        <f t="shared" ref="C13:C25" si="0">+B13-$C$28</f>
        <v>0.29999999999999982</v>
      </c>
      <c r="D13" s="7" t="s">
        <v>12</v>
      </c>
      <c r="F13" t="s">
        <v>65</v>
      </c>
    </row>
    <row r="14" spans="2:11" x14ac:dyDescent="0.35">
      <c r="B14" s="5">
        <v>3.6</v>
      </c>
      <c r="C14" s="6">
        <f t="shared" si="0"/>
        <v>-0.19999999999999973</v>
      </c>
      <c r="D14" s="7" t="s">
        <v>11</v>
      </c>
      <c r="F14" s="11"/>
      <c r="J14" t="s">
        <v>67</v>
      </c>
      <c r="K14">
        <v>0.53300000000000003</v>
      </c>
    </row>
    <row r="15" spans="2:11" ht="16.5" x14ac:dyDescent="0.45">
      <c r="B15" s="5">
        <v>3.4</v>
      </c>
      <c r="C15" s="6">
        <f t="shared" si="0"/>
        <v>-0.39999999999999991</v>
      </c>
      <c r="D15" s="7" t="s">
        <v>12</v>
      </c>
      <c r="F15" s="11" t="s">
        <v>53</v>
      </c>
      <c r="J15" t="s">
        <v>68</v>
      </c>
      <c r="K15">
        <f>1-K14</f>
        <v>0.46699999999999997</v>
      </c>
    </row>
    <row r="16" spans="2:11" x14ac:dyDescent="0.35">
      <c r="B16" s="5">
        <v>3.8</v>
      </c>
      <c r="C16" s="6">
        <f t="shared" si="0"/>
        <v>0</v>
      </c>
      <c r="D16" s="7"/>
      <c r="F16" t="s">
        <v>61</v>
      </c>
      <c r="J16" t="s">
        <v>69</v>
      </c>
      <c r="K16">
        <f>2*K15</f>
        <v>0.93399999999999994</v>
      </c>
    </row>
    <row r="17" spans="2:11" ht="16.5" x14ac:dyDescent="0.45">
      <c r="B17" s="5">
        <v>4</v>
      </c>
      <c r="C17" s="6">
        <f t="shared" si="0"/>
        <v>0.20000000000000018</v>
      </c>
      <c r="D17" s="7" t="s">
        <v>12</v>
      </c>
      <c r="F17" t="s">
        <v>66</v>
      </c>
    </row>
    <row r="18" spans="2:11" x14ac:dyDescent="0.35">
      <c r="B18" s="5">
        <v>3.9</v>
      </c>
      <c r="C18" s="6">
        <f t="shared" si="0"/>
        <v>0.10000000000000009</v>
      </c>
      <c r="D18" s="7" t="s">
        <v>12</v>
      </c>
      <c r="J18" t="s">
        <v>59</v>
      </c>
      <c r="K18" t="s">
        <v>70</v>
      </c>
    </row>
    <row r="19" spans="2:11" x14ac:dyDescent="0.35">
      <c r="B19" s="5">
        <v>3.7</v>
      </c>
      <c r="C19" s="6">
        <f t="shared" si="0"/>
        <v>-9.9999999999999645E-2</v>
      </c>
      <c r="D19" s="7" t="s">
        <v>11</v>
      </c>
      <c r="F19" t="s">
        <v>62</v>
      </c>
    </row>
    <row r="20" spans="2:11" x14ac:dyDescent="0.35">
      <c r="B20" s="5">
        <v>4.2</v>
      </c>
      <c r="C20" s="6">
        <f t="shared" si="0"/>
        <v>0.40000000000000036</v>
      </c>
      <c r="D20" s="7" t="s">
        <v>12</v>
      </c>
      <c r="F20" s="19" t="s">
        <v>63</v>
      </c>
    </row>
    <row r="21" spans="2:11" x14ac:dyDescent="0.35">
      <c r="B21" s="5">
        <v>3.8</v>
      </c>
      <c r="C21" s="6">
        <f t="shared" si="0"/>
        <v>0</v>
      </c>
      <c r="D21" s="7"/>
    </row>
    <row r="22" spans="2:11" x14ac:dyDescent="0.35">
      <c r="B22" s="5">
        <v>4.0999999999999996</v>
      </c>
      <c r="C22" s="6">
        <f t="shared" si="0"/>
        <v>0.29999999999999982</v>
      </c>
      <c r="D22" s="7" t="s">
        <v>12</v>
      </c>
    </row>
    <row r="23" spans="2:11" x14ac:dyDescent="0.35">
      <c r="B23" s="5">
        <v>3.8</v>
      </c>
      <c r="C23" s="6">
        <f t="shared" si="0"/>
        <v>0</v>
      </c>
      <c r="D23" s="7"/>
    </row>
    <row r="24" spans="2:11" x14ac:dyDescent="0.35">
      <c r="B24" s="5">
        <v>4</v>
      </c>
      <c r="C24" s="6">
        <f t="shared" si="0"/>
        <v>0.20000000000000018</v>
      </c>
      <c r="D24" s="7" t="s">
        <v>12</v>
      </c>
    </row>
    <row r="25" spans="2:11" x14ac:dyDescent="0.35">
      <c r="B25" s="5">
        <v>3.6</v>
      </c>
      <c r="C25" s="6">
        <f t="shared" si="0"/>
        <v>-0.19999999999999973</v>
      </c>
      <c r="D25" s="7" t="s">
        <v>11</v>
      </c>
    </row>
    <row r="26" spans="2:11" ht="15" thickBot="1" x14ac:dyDescent="0.4">
      <c r="B26" s="8">
        <v>3.7</v>
      </c>
      <c r="C26" s="9">
        <f>+B26-C28</f>
        <v>-9.9999999999999645E-2</v>
      </c>
      <c r="D26" s="10" t="s">
        <v>11</v>
      </c>
    </row>
    <row r="28" spans="2:11" x14ac:dyDescent="0.35">
      <c r="B28" t="s">
        <v>8</v>
      </c>
      <c r="C28" s="1">
        <f>MEDIAN(B12:B26)</f>
        <v>3.8</v>
      </c>
    </row>
    <row r="30" spans="2:11" x14ac:dyDescent="0.35">
      <c r="B30" t="s">
        <v>15</v>
      </c>
    </row>
    <row r="31" spans="2:11" ht="17.5" x14ac:dyDescent="0.45">
      <c r="B31" t="s">
        <v>26</v>
      </c>
    </row>
  </sheetData>
  <mergeCells count="1">
    <mergeCell ref="B1:H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9" workbookViewId="0">
      <selection activeCell="F40" sqref="F40"/>
    </sheetView>
  </sheetViews>
  <sheetFormatPr baseColWidth="10" defaultRowHeight="14.5" x14ac:dyDescent="0.35"/>
  <cols>
    <col min="1" max="3" width="8.7265625" customWidth="1"/>
  </cols>
  <sheetData>
    <row r="1" spans="1:7" ht="15" x14ac:dyDescent="0.25">
      <c r="A1" t="s">
        <v>49</v>
      </c>
    </row>
    <row r="2" spans="1:7" x14ac:dyDescent="0.35">
      <c r="A2" t="s">
        <v>50</v>
      </c>
    </row>
    <row r="3" spans="1:7" ht="15" x14ac:dyDescent="0.25">
      <c r="A3" t="s">
        <v>51</v>
      </c>
    </row>
    <row r="5" spans="1:7" ht="18" x14ac:dyDescent="0.35">
      <c r="A5" t="s">
        <v>16</v>
      </c>
    </row>
    <row r="6" spans="1:7" ht="18" x14ac:dyDescent="0.35">
      <c r="A6" t="s">
        <v>17</v>
      </c>
    </row>
    <row r="7" spans="1:7" ht="15" x14ac:dyDescent="0.25">
      <c r="A7" t="s">
        <v>48</v>
      </c>
    </row>
    <row r="9" spans="1:7" ht="15" x14ac:dyDescent="0.25">
      <c r="A9" s="12" t="s">
        <v>27</v>
      </c>
      <c r="B9" s="12" t="s">
        <v>30</v>
      </c>
      <c r="D9" t="s">
        <v>28</v>
      </c>
    </row>
    <row r="10" spans="1:7" ht="15" x14ac:dyDescent="0.25">
      <c r="A10" s="12">
        <v>198</v>
      </c>
      <c r="B10" s="12">
        <f>+A10-252.5</f>
        <v>-54.5</v>
      </c>
      <c r="C10" t="s">
        <v>31</v>
      </c>
      <c r="D10" s="13" t="s">
        <v>29</v>
      </c>
      <c r="E10" s="14">
        <f>MEDIAN(A10:A39)</f>
        <v>250.5</v>
      </c>
    </row>
    <row r="11" spans="1:7" ht="15" x14ac:dyDescent="0.25">
      <c r="A11" s="12">
        <v>262</v>
      </c>
      <c r="B11" s="12">
        <f t="shared" ref="B11:B39" si="0">+A11-252.5</f>
        <v>9.5</v>
      </c>
      <c r="C11" t="s">
        <v>32</v>
      </c>
    </row>
    <row r="12" spans="1:7" x14ac:dyDescent="0.35">
      <c r="A12" s="12">
        <v>284</v>
      </c>
      <c r="B12" s="12">
        <f t="shared" si="0"/>
        <v>31.5</v>
      </c>
      <c r="C12" t="s">
        <v>32</v>
      </c>
      <c r="D12" t="s">
        <v>39</v>
      </c>
    </row>
    <row r="13" spans="1:7" x14ac:dyDescent="0.35">
      <c r="A13" s="12">
        <v>243</v>
      </c>
      <c r="B13" s="12">
        <f t="shared" si="0"/>
        <v>-9.5</v>
      </c>
      <c r="C13" t="s">
        <v>31</v>
      </c>
      <c r="D13" t="s">
        <v>40</v>
      </c>
    </row>
    <row r="14" spans="1:7" ht="15" x14ac:dyDescent="0.25">
      <c r="A14" s="12">
        <v>216</v>
      </c>
      <c r="B14" s="12">
        <f t="shared" si="0"/>
        <v>-36.5</v>
      </c>
      <c r="C14" t="s">
        <v>31</v>
      </c>
    </row>
    <row r="15" spans="1:7" ht="18" x14ac:dyDescent="0.35">
      <c r="A15" s="12">
        <v>248</v>
      </c>
      <c r="B15" s="12">
        <f t="shared" si="0"/>
        <v>-4.5</v>
      </c>
      <c r="C15" t="s">
        <v>31</v>
      </c>
      <c r="D15" s="13" t="s">
        <v>33</v>
      </c>
      <c r="E15" s="1">
        <f>COUNTIF(C10:C39,"A")</f>
        <v>16</v>
      </c>
      <c r="F15" s="13" t="s">
        <v>34</v>
      </c>
      <c r="G15" s="1">
        <f>COUNTIF(C10:C39,"B")</f>
        <v>14</v>
      </c>
    </row>
    <row r="16" spans="1:7" ht="15" x14ac:dyDescent="0.25">
      <c r="A16" s="12">
        <v>219</v>
      </c>
      <c r="B16" s="12">
        <f t="shared" si="0"/>
        <v>-33.5</v>
      </c>
      <c r="C16" t="s">
        <v>31</v>
      </c>
      <c r="D16" s="13" t="s">
        <v>35</v>
      </c>
      <c r="E16" s="1">
        <f>+E15+G15</f>
        <v>30</v>
      </c>
      <c r="F16" s="13" t="s">
        <v>36</v>
      </c>
      <c r="G16" s="1">
        <v>15</v>
      </c>
    </row>
    <row r="17" spans="1:5" ht="15" x14ac:dyDescent="0.25">
      <c r="A17" s="12">
        <v>294</v>
      </c>
      <c r="B17" s="12">
        <f t="shared" si="0"/>
        <v>41.5</v>
      </c>
      <c r="C17" t="s">
        <v>32</v>
      </c>
    </row>
    <row r="18" spans="1:5" x14ac:dyDescent="0.35">
      <c r="A18" s="12">
        <v>272</v>
      </c>
      <c r="B18" s="12">
        <f t="shared" si="0"/>
        <v>19.5</v>
      </c>
      <c r="C18" t="s">
        <v>32</v>
      </c>
      <c r="D18" t="s">
        <v>37</v>
      </c>
    </row>
    <row r="19" spans="1:5" ht="15" x14ac:dyDescent="0.25">
      <c r="A19" s="12">
        <v>275</v>
      </c>
      <c r="B19" s="12">
        <f t="shared" si="0"/>
        <v>22.5</v>
      </c>
      <c r="C19" t="s">
        <v>32</v>
      </c>
      <c r="D19" t="s">
        <v>38</v>
      </c>
    </row>
    <row r="20" spans="1:5" ht="15" x14ac:dyDescent="0.25">
      <c r="A20" s="12">
        <v>224</v>
      </c>
      <c r="B20" s="12">
        <f t="shared" si="0"/>
        <v>-28.5</v>
      </c>
      <c r="C20" t="s">
        <v>31</v>
      </c>
    </row>
    <row r="21" spans="1:5" x14ac:dyDescent="0.35">
      <c r="A21" s="12">
        <v>253</v>
      </c>
      <c r="B21" s="12">
        <f t="shared" si="0"/>
        <v>0.5</v>
      </c>
      <c r="C21" t="s">
        <v>32</v>
      </c>
      <c r="D21" t="s">
        <v>41</v>
      </c>
    </row>
    <row r="22" spans="1:5" ht="15" x14ac:dyDescent="0.25">
      <c r="A22" s="12">
        <v>282</v>
      </c>
      <c r="B22" s="12">
        <f t="shared" si="0"/>
        <v>29.5</v>
      </c>
      <c r="C22" t="s">
        <v>32</v>
      </c>
    </row>
    <row r="23" spans="1:5" ht="15" x14ac:dyDescent="0.25">
      <c r="A23" s="12">
        <v>230</v>
      </c>
      <c r="B23" s="12">
        <f t="shared" si="0"/>
        <v>-22.5</v>
      </c>
      <c r="C23" t="s">
        <v>31</v>
      </c>
    </row>
    <row r="24" spans="1:5" ht="15" x14ac:dyDescent="0.25">
      <c r="A24" s="12">
        <v>264</v>
      </c>
      <c r="B24" s="12">
        <f t="shared" si="0"/>
        <v>11.5</v>
      </c>
      <c r="C24" t="s">
        <v>32</v>
      </c>
    </row>
    <row r="25" spans="1:5" ht="15" x14ac:dyDescent="0.25">
      <c r="A25" s="12">
        <v>288</v>
      </c>
      <c r="B25" s="12">
        <f t="shared" si="0"/>
        <v>35.5</v>
      </c>
      <c r="C25" t="s">
        <v>32</v>
      </c>
    </row>
    <row r="26" spans="1:5" ht="15" x14ac:dyDescent="0.25">
      <c r="A26" s="12">
        <v>236</v>
      </c>
      <c r="B26" s="12">
        <f t="shared" si="0"/>
        <v>-16.5</v>
      </c>
      <c r="C26" t="s">
        <v>31</v>
      </c>
    </row>
    <row r="27" spans="1:5" ht="15" x14ac:dyDescent="0.25">
      <c r="A27" s="12">
        <v>211</v>
      </c>
      <c r="B27" s="12">
        <f t="shared" si="0"/>
        <v>-41.5</v>
      </c>
      <c r="C27" t="s">
        <v>31</v>
      </c>
    </row>
    <row r="28" spans="1:5" ht="15" x14ac:dyDescent="0.25">
      <c r="A28" s="12">
        <v>291</v>
      </c>
      <c r="B28" s="12">
        <f t="shared" si="0"/>
        <v>38.5</v>
      </c>
      <c r="C28" t="s">
        <v>32</v>
      </c>
    </row>
    <row r="29" spans="1:5" ht="20.5" x14ac:dyDescent="0.55000000000000004">
      <c r="A29" s="12">
        <v>213</v>
      </c>
      <c r="B29" s="12">
        <f t="shared" si="0"/>
        <v>-39.5</v>
      </c>
      <c r="C29" t="s">
        <v>31</v>
      </c>
      <c r="D29" s="15" t="s">
        <v>42</v>
      </c>
      <c r="E29" t="s">
        <v>43</v>
      </c>
    </row>
    <row r="30" spans="1:5" ht="15" x14ac:dyDescent="0.25">
      <c r="A30" s="12">
        <v>252</v>
      </c>
      <c r="B30" s="12">
        <f t="shared" si="0"/>
        <v>-0.5</v>
      </c>
      <c r="C30" t="s">
        <v>31</v>
      </c>
    </row>
    <row r="31" spans="1:5" ht="15" x14ac:dyDescent="0.25">
      <c r="A31" s="12">
        <v>295</v>
      </c>
      <c r="B31" s="12">
        <f t="shared" si="0"/>
        <v>42.5</v>
      </c>
      <c r="C31" t="s">
        <v>32</v>
      </c>
    </row>
    <row r="32" spans="1:5" ht="15" x14ac:dyDescent="0.25">
      <c r="A32" s="12">
        <v>253</v>
      </c>
      <c r="B32" s="12">
        <f t="shared" si="0"/>
        <v>0.5</v>
      </c>
      <c r="C32" t="s">
        <v>32</v>
      </c>
    </row>
    <row r="33" spans="1:4" ht="15" x14ac:dyDescent="0.25">
      <c r="A33" s="12">
        <v>225</v>
      </c>
      <c r="B33" s="12">
        <f t="shared" si="0"/>
        <v>-27.5</v>
      </c>
      <c r="C33" t="s">
        <v>31</v>
      </c>
    </row>
    <row r="34" spans="1:4" ht="15.75" x14ac:dyDescent="0.25">
      <c r="A34" s="12">
        <v>200</v>
      </c>
      <c r="B34" s="12">
        <f t="shared" si="0"/>
        <v>-52.5</v>
      </c>
      <c r="C34" t="s">
        <v>31</v>
      </c>
      <c r="D34" s="16" t="s">
        <v>44</v>
      </c>
    </row>
    <row r="35" spans="1:4" ht="15.75" x14ac:dyDescent="0.25">
      <c r="A35" s="12">
        <v>265</v>
      </c>
      <c r="B35" s="12">
        <f t="shared" si="0"/>
        <v>12.5</v>
      </c>
      <c r="C35" t="s">
        <v>32</v>
      </c>
      <c r="D35" s="16" t="s">
        <v>45</v>
      </c>
    </row>
    <row r="36" spans="1:4" ht="15" x14ac:dyDescent="0.25">
      <c r="A36" s="12">
        <v>286</v>
      </c>
      <c r="B36" s="12">
        <f t="shared" si="0"/>
        <v>33.5</v>
      </c>
      <c r="C36" t="s">
        <v>32</v>
      </c>
    </row>
    <row r="37" spans="1:4" ht="15" x14ac:dyDescent="0.25">
      <c r="A37" s="12">
        <v>205</v>
      </c>
      <c r="B37" s="12">
        <f t="shared" si="0"/>
        <v>-47.5</v>
      </c>
      <c r="C37" t="s">
        <v>31</v>
      </c>
      <c r="D37" t="s">
        <v>46</v>
      </c>
    </row>
    <row r="38" spans="1:4" ht="18" x14ac:dyDescent="0.35">
      <c r="A38" s="12">
        <v>247</v>
      </c>
      <c r="B38" s="12">
        <f t="shared" si="0"/>
        <v>-5.5</v>
      </c>
      <c r="C38" t="s">
        <v>31</v>
      </c>
      <c r="D38" t="s">
        <v>47</v>
      </c>
    </row>
    <row r="39" spans="1:4" ht="15" x14ac:dyDescent="0.25">
      <c r="A39" s="12">
        <v>249</v>
      </c>
      <c r="B39" s="12">
        <f t="shared" si="0"/>
        <v>-3.5</v>
      </c>
      <c r="C39" t="s">
        <v>31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9"/>
  <sheetViews>
    <sheetView workbookViewId="0">
      <selection activeCell="D8" sqref="D8"/>
    </sheetView>
  </sheetViews>
  <sheetFormatPr baseColWidth="10" defaultRowHeight="14.5" x14ac:dyDescent="0.35"/>
  <sheetData>
    <row r="2" spans="1:1" x14ac:dyDescent="0.35">
      <c r="A2" t="s">
        <v>18</v>
      </c>
    </row>
    <row r="3" spans="1:1" ht="15" x14ac:dyDescent="0.25">
      <c r="A3" t="s">
        <v>23</v>
      </c>
    </row>
    <row r="4" spans="1:1" ht="15" x14ac:dyDescent="0.25">
      <c r="A4" t="s">
        <v>19</v>
      </c>
    </row>
    <row r="5" spans="1:1" x14ac:dyDescent="0.35">
      <c r="A5" t="s">
        <v>24</v>
      </c>
    </row>
    <row r="7" spans="1:1" ht="15" x14ac:dyDescent="0.25">
      <c r="A7" s="12" t="s">
        <v>20</v>
      </c>
    </row>
    <row r="8" spans="1:1" ht="15" x14ac:dyDescent="0.25">
      <c r="A8" s="12" t="s">
        <v>21</v>
      </c>
    </row>
    <row r="9" spans="1:1" ht="15" x14ac:dyDescent="0.25">
      <c r="A9" s="12" t="s">
        <v>21</v>
      </c>
    </row>
    <row r="10" spans="1:1" ht="15" x14ac:dyDescent="0.25">
      <c r="A10" s="12" t="s">
        <v>22</v>
      </c>
    </row>
    <row r="11" spans="1:1" ht="15" x14ac:dyDescent="0.25">
      <c r="A11" s="12" t="s">
        <v>22</v>
      </c>
    </row>
    <row r="12" spans="1:1" ht="15" x14ac:dyDescent="0.25">
      <c r="A12" s="12" t="s">
        <v>22</v>
      </c>
    </row>
    <row r="13" spans="1:1" ht="15" x14ac:dyDescent="0.25">
      <c r="A13" s="12" t="s">
        <v>21</v>
      </c>
    </row>
    <row r="14" spans="1:1" ht="15" x14ac:dyDescent="0.25">
      <c r="A14" s="12" t="s">
        <v>21</v>
      </c>
    </row>
    <row r="15" spans="1:1" ht="15" x14ac:dyDescent="0.25">
      <c r="A15" s="12" t="s">
        <v>21</v>
      </c>
    </row>
    <row r="16" spans="1:1" ht="15" x14ac:dyDescent="0.25">
      <c r="A16" s="12" t="s">
        <v>21</v>
      </c>
    </row>
    <row r="17" spans="1:1" ht="15" x14ac:dyDescent="0.25">
      <c r="A17" s="12" t="s">
        <v>21</v>
      </c>
    </row>
    <row r="18" spans="1:1" ht="15" x14ac:dyDescent="0.25">
      <c r="A18" s="12" t="s">
        <v>22</v>
      </c>
    </row>
    <row r="19" spans="1:1" ht="15" x14ac:dyDescent="0.25">
      <c r="A19" s="12" t="s">
        <v>22</v>
      </c>
    </row>
    <row r="20" spans="1:1" ht="15" x14ac:dyDescent="0.25">
      <c r="A20" s="12" t="s">
        <v>21</v>
      </c>
    </row>
    <row r="21" spans="1:1" ht="15" x14ac:dyDescent="0.25">
      <c r="A21" s="12" t="s">
        <v>22</v>
      </c>
    </row>
    <row r="22" spans="1:1" ht="15" x14ac:dyDescent="0.25">
      <c r="A22" s="12" t="s">
        <v>22</v>
      </c>
    </row>
    <row r="23" spans="1:1" ht="15" x14ac:dyDescent="0.25">
      <c r="A23" s="12" t="s">
        <v>21</v>
      </c>
    </row>
    <row r="24" spans="1:1" ht="15" x14ac:dyDescent="0.25">
      <c r="A24" s="12" t="s">
        <v>21</v>
      </c>
    </row>
    <row r="25" spans="1:1" ht="15" x14ac:dyDescent="0.25">
      <c r="A25" s="12" t="s">
        <v>21</v>
      </c>
    </row>
    <row r="26" spans="1:1" ht="15" x14ac:dyDescent="0.25">
      <c r="A26" s="12" t="s">
        <v>21</v>
      </c>
    </row>
    <row r="27" spans="1:1" ht="15" x14ac:dyDescent="0.25">
      <c r="A27" s="12" t="s">
        <v>22</v>
      </c>
    </row>
    <row r="29" spans="1:1" x14ac:dyDescent="0.35">
      <c r="A29" t="s">
        <v>52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M. pequeñas</vt:lpstr>
      <vt:lpstr>M. grandes</vt:lpstr>
      <vt:lpstr>Ejercicio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irene</cp:lastModifiedBy>
  <cp:lastPrinted>2015-01-08T03:11:46Z</cp:lastPrinted>
  <dcterms:created xsi:type="dcterms:W3CDTF">2015-01-06T23:26:11Z</dcterms:created>
  <dcterms:modified xsi:type="dcterms:W3CDTF">2015-01-08T05:12:50Z</dcterms:modified>
</cp:coreProperties>
</file>